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 defaultThemeVersion="124226"/>
  <bookViews>
    <workbookView xWindow="0" yWindow="90" windowWidth="19200" windowHeight="11640"/>
  </bookViews>
  <sheets>
    <sheet name="Sheet1" sheetId="1" r:id="rId1"/>
    <sheet name="Sheet2" sheetId="2" r:id="rId2"/>
    <sheet name="Sheet3" sheetId="3" r:id="rId3"/>
  </sheets>
  <calcPr calcId="124519"/>
</workbook>
</file>

<file path=xl/calcChain.xml><?xml version="1.0" encoding="utf-8"?>
<calcChain xmlns="http://schemas.openxmlformats.org/spreadsheetml/2006/main">
  <c r="G13" i="1"/>
  <c r="G14"/>
  <c r="G15"/>
  <c r="E15"/>
  <c r="E14"/>
  <c r="E13"/>
  <c r="E12"/>
  <c r="G12" s="1"/>
  <c r="E11"/>
  <c r="G11" s="1"/>
  <c r="E10"/>
  <c r="G10" s="1"/>
  <c r="E9"/>
  <c r="G9" s="1"/>
  <c r="E8"/>
  <c r="G8" s="1"/>
  <c r="E7"/>
  <c r="G7" s="1"/>
  <c r="E6"/>
  <c r="G6" s="1"/>
  <c r="E5"/>
  <c r="G5" s="1"/>
  <c r="E4"/>
  <c r="G4" s="1"/>
  <c r="E3"/>
  <c r="G3" s="1"/>
</calcChain>
</file>

<file path=xl/sharedStrings.xml><?xml version="1.0" encoding="utf-8"?>
<sst xmlns="http://schemas.openxmlformats.org/spreadsheetml/2006/main" count="34" uniqueCount="24">
  <si>
    <t>序号</t>
    <phoneticPr fontId="1" type="noConversion"/>
  </si>
  <si>
    <t>学业综合成绩（90%）</t>
    <phoneticPr fontId="1" type="noConversion"/>
  </si>
  <si>
    <t>全面发展成绩（10%）</t>
    <phoneticPr fontId="1" type="noConversion"/>
  </si>
  <si>
    <t>综合成绩</t>
    <phoneticPr fontId="1" type="noConversion"/>
  </si>
  <si>
    <t>姓名</t>
    <phoneticPr fontId="1" type="noConversion"/>
  </si>
  <si>
    <t>王辰怡</t>
    <phoneticPr fontId="1" type="noConversion"/>
  </si>
  <si>
    <t>杨柯</t>
    <phoneticPr fontId="1" type="noConversion"/>
  </si>
  <si>
    <t>专业年级</t>
    <phoneticPr fontId="1" type="noConversion"/>
  </si>
  <si>
    <t>地理信息科学19</t>
    <phoneticPr fontId="1" type="noConversion"/>
  </si>
  <si>
    <t>学号</t>
    <phoneticPr fontId="1" type="noConversion"/>
  </si>
  <si>
    <t>钱玺亦</t>
  </si>
  <si>
    <t>万少昱</t>
  </si>
  <si>
    <t>郑梦茹</t>
  </si>
  <si>
    <t>蒋舒淼</t>
  </si>
  <si>
    <t>环境科学19</t>
    <phoneticPr fontId="1" type="noConversion"/>
  </si>
  <si>
    <t>沈阳</t>
  </si>
  <si>
    <t>嬴萍丽</t>
  </si>
  <si>
    <t>周颖</t>
  </si>
  <si>
    <t>孙永龙</t>
  </si>
  <si>
    <t>蒯祥</t>
  </si>
  <si>
    <t>王东明</t>
  </si>
  <si>
    <t>沈韵</t>
  </si>
  <si>
    <t>地理科学（师范）19</t>
    <phoneticPr fontId="1" type="noConversion"/>
  </si>
  <si>
    <t>地理科学学院2023年推免综合成绩公示表</t>
    <phoneticPr fontId="1" type="noConversion"/>
  </si>
</sst>
</file>

<file path=xl/styles.xml><?xml version="1.0" encoding="utf-8"?>
<styleSheet xmlns="http://schemas.openxmlformats.org/spreadsheetml/2006/main">
  <numFmts count="2">
    <numFmt numFmtId="176" formatCode="0.000_);[Red]\(0.000\)"/>
    <numFmt numFmtId="177" formatCode="0.000_ "/>
  </numFmts>
  <fonts count="6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b/>
      <sz val="11"/>
      <color theme="1"/>
      <name val="黑体"/>
      <family val="3"/>
      <charset val="134"/>
    </font>
    <font>
      <b/>
      <sz val="18"/>
      <color theme="1"/>
      <name val="黑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9">
    <xf numFmtId="0" fontId="0" fillId="0" borderId="0" xfId="0">
      <alignment vertical="center"/>
    </xf>
    <xf numFmtId="0" fontId="3" fillId="0" borderId="1" xfId="0" applyFont="1" applyBorder="1">
      <alignment vertical="center"/>
    </xf>
    <xf numFmtId="0" fontId="4" fillId="0" borderId="1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left" vertical="center"/>
    </xf>
    <xf numFmtId="176" fontId="3" fillId="0" borderId="1" xfId="0" applyNumberFormat="1" applyFont="1" applyBorder="1" applyAlignment="1">
      <alignment horizontal="left" vertical="center"/>
    </xf>
    <xf numFmtId="177" fontId="3" fillId="0" borderId="1" xfId="0" applyNumberFormat="1" applyFont="1" applyBorder="1">
      <alignment vertical="center"/>
    </xf>
    <xf numFmtId="0" fontId="5" fillId="0" borderId="2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16"/>
  <sheetViews>
    <sheetView tabSelected="1" workbookViewId="0">
      <selection activeCell="E21" sqref="E21"/>
    </sheetView>
  </sheetViews>
  <sheetFormatPr defaultRowHeight="13.5"/>
  <cols>
    <col min="2" max="3" width="12.5" customWidth="1"/>
    <col min="4" max="4" width="19.25" customWidth="1"/>
    <col min="5" max="5" width="13.125" customWidth="1"/>
    <col min="6" max="6" width="14.875" customWidth="1"/>
    <col min="7" max="7" width="16.375" customWidth="1"/>
  </cols>
  <sheetData>
    <row r="1" spans="1:7" ht="54.75" customHeight="1">
      <c r="A1" s="7" t="s">
        <v>23</v>
      </c>
      <c r="B1" s="8"/>
      <c r="C1" s="8"/>
      <c r="D1" s="8"/>
      <c r="E1" s="8"/>
      <c r="F1" s="8"/>
      <c r="G1" s="8"/>
    </row>
    <row r="2" spans="1:7" ht="39.75" customHeight="1">
      <c r="A2" s="2" t="s">
        <v>0</v>
      </c>
      <c r="B2" s="2" t="s">
        <v>4</v>
      </c>
      <c r="C2" s="2" t="s">
        <v>9</v>
      </c>
      <c r="D2" s="2" t="s">
        <v>7</v>
      </c>
      <c r="E2" s="2" t="s">
        <v>1</v>
      </c>
      <c r="F2" s="2" t="s">
        <v>2</v>
      </c>
      <c r="G2" s="2" t="s">
        <v>3</v>
      </c>
    </row>
    <row r="3" spans="1:7" ht="21.95" customHeight="1">
      <c r="A3" s="3">
        <v>1</v>
      </c>
      <c r="B3" s="4" t="s">
        <v>5</v>
      </c>
      <c r="C3" s="4">
        <v>1921110001</v>
      </c>
      <c r="D3" s="4" t="s">
        <v>8</v>
      </c>
      <c r="E3" s="5">
        <f>292.961566945142/3</f>
        <v>97.65385564838067</v>
      </c>
      <c r="F3" s="1">
        <v>7</v>
      </c>
      <c r="G3" s="6">
        <f>E3*0.9+F3*0.1</f>
        <v>88.588470083542603</v>
      </c>
    </row>
    <row r="4" spans="1:7" ht="21.95" customHeight="1">
      <c r="A4" s="3">
        <v>2</v>
      </c>
      <c r="B4" s="4" t="s">
        <v>6</v>
      </c>
      <c r="C4" s="4">
        <v>1921110042</v>
      </c>
      <c r="D4" s="4" t="s">
        <v>8</v>
      </c>
      <c r="E4" s="5">
        <f>281.617120468287/3</f>
        <v>93.872373489428995</v>
      </c>
      <c r="F4" s="1">
        <v>7</v>
      </c>
      <c r="G4" s="6">
        <f t="shared" ref="G4:G15" si="0">E4*0.9+F4*0.1</f>
        <v>85.185136140486094</v>
      </c>
    </row>
    <row r="5" spans="1:7" ht="21.95" customHeight="1">
      <c r="A5" s="3">
        <v>3</v>
      </c>
      <c r="B5" s="4" t="s">
        <v>10</v>
      </c>
      <c r="C5" s="4">
        <v>1921110116</v>
      </c>
      <c r="D5" s="4" t="s">
        <v>14</v>
      </c>
      <c r="E5" s="5">
        <f>282.598817527011/3</f>
        <v>94.199605842337007</v>
      </c>
      <c r="F5" s="1">
        <v>10</v>
      </c>
      <c r="G5" s="6">
        <f t="shared" si="0"/>
        <v>85.779645258103315</v>
      </c>
    </row>
    <row r="6" spans="1:7" ht="21.95" customHeight="1">
      <c r="A6" s="3">
        <v>4</v>
      </c>
      <c r="B6" s="4" t="s">
        <v>11</v>
      </c>
      <c r="C6" s="4">
        <v>1921110097</v>
      </c>
      <c r="D6" s="4" t="s">
        <v>14</v>
      </c>
      <c r="E6" s="5">
        <f>281.73860270108/3</f>
        <v>93.91286756702668</v>
      </c>
      <c r="F6" s="1">
        <v>0</v>
      </c>
      <c r="G6" s="6">
        <f t="shared" si="0"/>
        <v>84.521580810324011</v>
      </c>
    </row>
    <row r="7" spans="1:7" ht="21.95" customHeight="1">
      <c r="A7" s="3">
        <v>5</v>
      </c>
      <c r="B7" s="4" t="s">
        <v>12</v>
      </c>
      <c r="C7" s="4">
        <v>1921110060</v>
      </c>
      <c r="D7" s="4" t="s">
        <v>14</v>
      </c>
      <c r="E7" s="5">
        <f>277.837764870448/3</f>
        <v>92.612588290149333</v>
      </c>
      <c r="F7" s="1">
        <v>0</v>
      </c>
      <c r="G7" s="6">
        <f t="shared" si="0"/>
        <v>83.351329461134398</v>
      </c>
    </row>
    <row r="8" spans="1:7" ht="21.95" customHeight="1">
      <c r="A8" s="3">
        <v>6</v>
      </c>
      <c r="B8" s="4" t="s">
        <v>13</v>
      </c>
      <c r="C8" s="4">
        <v>1921110076</v>
      </c>
      <c r="D8" s="4" t="s">
        <v>14</v>
      </c>
      <c r="E8" s="5">
        <f>272.635840786314/3</f>
        <v>90.878613595438011</v>
      </c>
      <c r="F8" s="1">
        <v>0</v>
      </c>
      <c r="G8" s="6">
        <f t="shared" si="0"/>
        <v>81.790752235894217</v>
      </c>
    </row>
    <row r="9" spans="1:7" ht="21.95" customHeight="1">
      <c r="A9" s="3">
        <v>7</v>
      </c>
      <c r="B9" s="4" t="s">
        <v>15</v>
      </c>
      <c r="C9" s="4">
        <v>1921110143</v>
      </c>
      <c r="D9" s="4" t="s">
        <v>22</v>
      </c>
      <c r="E9" s="5">
        <f>286.107401573652/3</f>
        <v>95.369133857883995</v>
      </c>
      <c r="F9" s="1">
        <v>0</v>
      </c>
      <c r="G9" s="6">
        <f t="shared" si="0"/>
        <v>85.832220472095599</v>
      </c>
    </row>
    <row r="10" spans="1:7" ht="21.95" customHeight="1">
      <c r="A10" s="3">
        <v>8</v>
      </c>
      <c r="B10" s="4" t="s">
        <v>16</v>
      </c>
      <c r="C10" s="4">
        <v>1921110151</v>
      </c>
      <c r="D10" s="4" t="s">
        <v>22</v>
      </c>
      <c r="E10" s="5">
        <f>283.171843871577/3</f>
        <v>94.390614623858994</v>
      </c>
      <c r="F10" s="1">
        <v>0</v>
      </c>
      <c r="G10" s="6">
        <f t="shared" si="0"/>
        <v>84.9515531614731</v>
      </c>
    </row>
    <row r="11" spans="1:7" ht="21.95" customHeight="1">
      <c r="A11" s="3">
        <v>9</v>
      </c>
      <c r="B11" s="4" t="s">
        <v>17</v>
      </c>
      <c r="C11" s="4">
        <v>1822042009</v>
      </c>
      <c r="D11" s="4" t="s">
        <v>22</v>
      </c>
      <c r="E11" s="5">
        <f>282.745955257857/3</f>
        <v>94.248651752619011</v>
      </c>
      <c r="F11" s="1">
        <v>0</v>
      </c>
      <c r="G11" s="6">
        <f t="shared" si="0"/>
        <v>84.823786577357112</v>
      </c>
    </row>
    <row r="12" spans="1:7" ht="21.95" customHeight="1">
      <c r="A12" s="3">
        <v>10</v>
      </c>
      <c r="B12" s="4" t="s">
        <v>18</v>
      </c>
      <c r="C12" s="4">
        <v>1921110164</v>
      </c>
      <c r="D12" s="4" t="s">
        <v>22</v>
      </c>
      <c r="E12" s="5">
        <f>281.576782677599/3</f>
        <v>93.858927559199671</v>
      </c>
      <c r="F12" s="1">
        <v>0</v>
      </c>
      <c r="G12" s="6">
        <f t="shared" si="0"/>
        <v>84.473034803279702</v>
      </c>
    </row>
    <row r="13" spans="1:7" ht="21.95" customHeight="1">
      <c r="A13" s="3">
        <v>11</v>
      </c>
      <c r="B13" s="4" t="s">
        <v>19</v>
      </c>
      <c r="C13" s="4">
        <v>1921110199</v>
      </c>
      <c r="D13" s="4" t="s">
        <v>22</v>
      </c>
      <c r="E13" s="5">
        <f>276.755265268515/3</f>
        <v>92.251755089505011</v>
      </c>
      <c r="F13" s="1">
        <v>0</v>
      </c>
      <c r="G13" s="6">
        <f t="shared" si="0"/>
        <v>83.026579580554511</v>
      </c>
    </row>
    <row r="14" spans="1:7" ht="21.95" customHeight="1">
      <c r="A14" s="3">
        <v>12</v>
      </c>
      <c r="B14" s="4" t="s">
        <v>20</v>
      </c>
      <c r="C14" s="4">
        <v>1815031056</v>
      </c>
      <c r="D14" s="4" t="s">
        <v>22</v>
      </c>
      <c r="E14" s="5">
        <f>270.14692504928/3</f>
        <v>90.048975016426667</v>
      </c>
      <c r="F14" s="1">
        <v>0</v>
      </c>
      <c r="G14" s="6">
        <f t="shared" si="0"/>
        <v>81.044077514784007</v>
      </c>
    </row>
    <row r="15" spans="1:7" ht="21.95" customHeight="1">
      <c r="A15" s="3">
        <v>13</v>
      </c>
      <c r="B15" s="4" t="s">
        <v>21</v>
      </c>
      <c r="C15" s="4">
        <v>1921110145</v>
      </c>
      <c r="D15" s="4" t="s">
        <v>22</v>
      </c>
      <c r="E15" s="5">
        <f>268.942172589579/3</f>
        <v>89.647390863192996</v>
      </c>
      <c r="F15" s="1">
        <v>0</v>
      </c>
      <c r="G15" s="6">
        <f t="shared" si="0"/>
        <v>80.682651776873698</v>
      </c>
    </row>
    <row r="16" spans="1:7" ht="21.95" customHeight="1"/>
  </sheetData>
  <mergeCells count="1">
    <mergeCell ref="A1:G1"/>
  </mergeCells>
  <phoneticPr fontId="1" type="noConversion"/>
  <pageMargins left="0.51181102362204722" right="0.31496062992125984" top="0.74803149606299213" bottom="0.15748031496062992" header="0.31496062992125984" footer="0.31496062992125984"/>
  <pageSetup paperSize="9" scale="95" orientation="portrait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3.5"/>
  <sheetData/>
  <phoneticPr fontId="1" type="noConversion"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2022-09-19T08:23:59Z</dcterms:modified>
</cp:coreProperties>
</file>